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\Desktop\"/>
    </mc:Choice>
  </mc:AlternateContent>
  <xr:revisionPtr revIDLastSave="0" documentId="13_ncr:1_{D69A6046-885F-4F74-8DE1-054EC134224E}" xr6:coauthVersionLast="45" xr6:coauthVersionMax="45" xr10:uidLastSave="{00000000-0000-0000-0000-000000000000}"/>
  <bookViews>
    <workbookView xWindow="-28920" yWindow="-4815" windowWidth="29040" windowHeight="15840" xr2:uid="{8DD091F3-2668-4AF2-823A-883363BE91C3}"/>
  </bookViews>
  <sheets>
    <sheet name="CAFÉ" sheetId="1" r:id="rId1"/>
    <sheet name="PASTAGE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2" l="1"/>
  <c r="K8" i="2" s="1"/>
  <c r="K9" i="2" s="1"/>
  <c r="D2" i="2"/>
  <c r="B7" i="2" s="1"/>
  <c r="D2" i="1"/>
</calcChain>
</file>

<file path=xl/sharedStrings.xml><?xml version="1.0" encoding="utf-8"?>
<sst xmlns="http://schemas.openxmlformats.org/spreadsheetml/2006/main" count="44" uniqueCount="43">
  <si>
    <t>Vazão (m3/h)</t>
  </si>
  <si>
    <t>Tempo captação (h)</t>
  </si>
  <si>
    <t>Área (ha)</t>
  </si>
  <si>
    <t>Vazão (m3/dia.há)</t>
  </si>
  <si>
    <t>Município</t>
  </si>
  <si>
    <t>Vazão sugerida (m³/dia.ha)</t>
  </si>
  <si>
    <t>microaspersão ou gotejamento</t>
  </si>
  <si>
    <t>aspersão</t>
  </si>
  <si>
    <t>* Referência: Livro "Café na Amazônia" (pg. 318). Autores: Denis Cesar Cararo e Antônio Ferreira de Souza Dias</t>
  </si>
  <si>
    <t>Alta Floresta d'Oeste e região</t>
  </si>
  <si>
    <t>*Dados usados com exemplo</t>
  </si>
  <si>
    <t>Cacoal e região</t>
  </si>
  <si>
    <t>São Miguel do Guaporé e região</t>
  </si>
  <si>
    <t>Costa Marques e região</t>
  </si>
  <si>
    <t>Ji-Paraná e região</t>
  </si>
  <si>
    <t>Ariquemes e região</t>
  </si>
  <si>
    <t>Campo Novo de Rondônia e região</t>
  </si>
  <si>
    <t>Theobroma e região</t>
  </si>
  <si>
    <t>Vale do Paraíso e região</t>
  </si>
  <si>
    <t>Ouro Preto do Oeste e região</t>
  </si>
  <si>
    <t>Rolim de Moura e região</t>
  </si>
  <si>
    <t>Nova Brasilândia d'Oeste e região</t>
  </si>
  <si>
    <t>Ministro Andreazza e região</t>
  </si>
  <si>
    <t>Buritis e região</t>
  </si>
  <si>
    <t>Alvorada d'Oeste e região</t>
  </si>
  <si>
    <t>ÁREA IRRIGADA</t>
  </si>
  <si>
    <t>Quantidade de água requerida (mm)</t>
  </si>
  <si>
    <t>Eficiência de aplicação</t>
  </si>
  <si>
    <t>Volume requerido por dia</t>
  </si>
  <si>
    <t>Quantidade necessária m3/ha/dia</t>
  </si>
  <si>
    <t>Quantidade de hectares irrigados</t>
  </si>
  <si>
    <t>Quantidade hectares/setor</t>
  </si>
  <si>
    <t>Quantas horas irrigadas</t>
  </si>
  <si>
    <t>Vazão diária</t>
  </si>
  <si>
    <t>Quantidade de horas</t>
  </si>
  <si>
    <t>Volume requerido por hora (m3/h)</t>
  </si>
  <si>
    <t>Dias por mês</t>
  </si>
  <si>
    <t>Meses por ano</t>
  </si>
  <si>
    <t>Vazão mensal</t>
  </si>
  <si>
    <t>Vazão anual</t>
  </si>
  <si>
    <t>*Alterar somente células sem cor</t>
  </si>
  <si>
    <t>&lt;- Valor ideal</t>
  </si>
  <si>
    <t>*Livro "Irrigação de baixo custo em sistema de pastejo rotacionado - UNESP de Edmar Jose Scaldoppi, 2018, (fls. 18-19) estabele o volume de água requerido pela cultura de 50 m3/dia/ha.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</si>
</sst>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CEEDC-3DEA-46DA-A77C-5E433F0332C9}">
  <dimension ref="A1:K20"/>
  <sheetViews>
    <sheetView tabSelected="1" workbookViewId="0">
      <selection activeCell="D8" sqref="D8"/>
    </sheetView>
  </sheetViews>
  <sheetFormatPr defaultRowHeight="15" x14ac:dyDescent="0.25"/>
  <cols>
    <col min="1" max="1" width="19.7109375" customWidth="1"/>
    <col min="2" max="2" width="21.5703125" customWidth="1"/>
    <col min="3" max="3" width="17.7109375" customWidth="1"/>
    <col min="4" max="4" width="23.140625" customWidth="1"/>
    <col min="6" max="6" width="39.85546875" customWidth="1"/>
    <col min="7" max="7" width="17.5703125" customWidth="1"/>
    <col min="8" max="8" width="18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F1" s="19" t="s">
        <v>4</v>
      </c>
      <c r="G1" s="21" t="s">
        <v>5</v>
      </c>
      <c r="H1" s="22"/>
    </row>
    <row r="2" spans="1:8" ht="30" x14ac:dyDescent="0.25">
      <c r="A2" s="4">
        <v>20</v>
      </c>
      <c r="B2" s="4">
        <v>2</v>
      </c>
      <c r="C2" s="4">
        <v>1.72</v>
      </c>
      <c r="D2" s="4">
        <f>((A2*B2)/C2)</f>
        <v>23.255813953488371</v>
      </c>
      <c r="F2" s="20"/>
      <c r="G2" s="5" t="s">
        <v>6</v>
      </c>
      <c r="H2" s="6" t="s">
        <v>7</v>
      </c>
    </row>
    <row r="3" spans="1:8" x14ac:dyDescent="0.25">
      <c r="F3" s="7" t="s">
        <v>9</v>
      </c>
      <c r="G3" s="8">
        <v>22.32</v>
      </c>
      <c r="H3" s="8">
        <v>49.96</v>
      </c>
    </row>
    <row r="4" spans="1:8" x14ac:dyDescent="0.25">
      <c r="A4" t="s">
        <v>10</v>
      </c>
      <c r="F4" s="7" t="s">
        <v>11</v>
      </c>
      <c r="G4" s="8">
        <v>22.45</v>
      </c>
      <c r="H4" s="8">
        <v>50.25</v>
      </c>
    </row>
    <row r="5" spans="1:8" x14ac:dyDescent="0.25">
      <c r="F5" s="7" t="s">
        <v>12</v>
      </c>
      <c r="G5" s="8">
        <v>23.85</v>
      </c>
      <c r="H5" s="8">
        <v>53.4</v>
      </c>
    </row>
    <row r="6" spans="1:8" x14ac:dyDescent="0.25">
      <c r="F6" s="7" t="s">
        <v>13</v>
      </c>
      <c r="G6" s="8">
        <v>23.8</v>
      </c>
      <c r="H6" s="8">
        <v>53.28</v>
      </c>
    </row>
    <row r="7" spans="1:8" x14ac:dyDescent="0.25">
      <c r="F7" s="7" t="s">
        <v>14</v>
      </c>
      <c r="G7" s="8">
        <v>25.42</v>
      </c>
      <c r="H7" s="8">
        <v>56.91</v>
      </c>
    </row>
    <row r="8" spans="1:8" x14ac:dyDescent="0.25">
      <c r="F8" s="7" t="s">
        <v>15</v>
      </c>
      <c r="G8" s="8">
        <v>27.92</v>
      </c>
      <c r="H8" s="8">
        <v>62.5</v>
      </c>
    </row>
    <row r="9" spans="1:8" x14ac:dyDescent="0.25">
      <c r="F9" s="7" t="s">
        <v>16</v>
      </c>
      <c r="G9" s="8">
        <v>23.82</v>
      </c>
      <c r="H9" s="8">
        <v>53.82</v>
      </c>
    </row>
    <row r="10" spans="1:8" x14ac:dyDescent="0.25">
      <c r="F10" s="7" t="s">
        <v>17</v>
      </c>
      <c r="G10" s="8">
        <v>27.92</v>
      </c>
      <c r="H10" s="8">
        <v>62.5</v>
      </c>
    </row>
    <row r="11" spans="1:8" x14ac:dyDescent="0.25">
      <c r="F11" s="7" t="s">
        <v>18</v>
      </c>
      <c r="G11" s="8">
        <v>25.42</v>
      </c>
      <c r="H11" s="8">
        <v>56.91</v>
      </c>
    </row>
    <row r="12" spans="1:8" x14ac:dyDescent="0.25">
      <c r="F12" s="7" t="s">
        <v>19</v>
      </c>
      <c r="G12" s="8">
        <v>25.42</v>
      </c>
      <c r="H12" s="8">
        <v>56.91</v>
      </c>
    </row>
    <row r="13" spans="1:8" x14ac:dyDescent="0.25">
      <c r="F13" s="7" t="s">
        <v>20</v>
      </c>
      <c r="G13" s="8">
        <v>22.45</v>
      </c>
      <c r="H13" s="8">
        <v>50.25</v>
      </c>
    </row>
    <row r="14" spans="1:8" x14ac:dyDescent="0.25">
      <c r="F14" s="7" t="s">
        <v>21</v>
      </c>
      <c r="G14" s="8">
        <v>23.85</v>
      </c>
      <c r="H14" s="8">
        <v>53.4</v>
      </c>
    </row>
    <row r="15" spans="1:8" x14ac:dyDescent="0.25">
      <c r="F15" s="7" t="s">
        <v>22</v>
      </c>
      <c r="G15" s="8">
        <v>22.45</v>
      </c>
      <c r="H15" s="8">
        <v>50.25</v>
      </c>
    </row>
    <row r="16" spans="1:8" x14ac:dyDescent="0.25">
      <c r="F16" s="7" t="s">
        <v>23</v>
      </c>
      <c r="G16" s="8">
        <v>23.82</v>
      </c>
      <c r="H16" s="8">
        <v>53.32</v>
      </c>
    </row>
    <row r="17" spans="1:11" x14ac:dyDescent="0.25">
      <c r="F17" s="7" t="s">
        <v>24</v>
      </c>
      <c r="G17" s="8">
        <v>23.85</v>
      </c>
      <c r="H17" s="8">
        <v>53.4</v>
      </c>
    </row>
    <row r="20" spans="1:11" x14ac:dyDescent="0.25">
      <c r="A20" s="23" t="s">
        <v>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mergeCells count="3">
    <mergeCell ref="F1:F2"/>
    <mergeCell ref="G1:H1"/>
    <mergeCell ref="A20:K2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3152-1931-4295-8976-962595E8AE72}">
  <dimension ref="A1:K11"/>
  <sheetViews>
    <sheetView workbookViewId="0">
      <selection activeCell="D11" sqref="D11"/>
    </sheetView>
  </sheetViews>
  <sheetFormatPr defaultRowHeight="15" x14ac:dyDescent="0.25"/>
  <cols>
    <col min="1" max="1" width="26.28515625" customWidth="1"/>
    <col min="2" max="2" width="34.5703125" customWidth="1"/>
    <col min="3" max="3" width="22" customWidth="1"/>
    <col min="4" max="4" width="26" customWidth="1"/>
    <col min="6" max="6" width="20.85546875" customWidth="1"/>
    <col min="10" max="10" width="31.42578125" customWidth="1"/>
    <col min="11" max="11" width="23.28515625" customWidth="1"/>
  </cols>
  <sheetData>
    <row r="1" spans="1:11" x14ac:dyDescent="0.25">
      <c r="A1" s="9" t="s">
        <v>25</v>
      </c>
      <c r="B1" s="9" t="s">
        <v>26</v>
      </c>
      <c r="C1" s="9" t="s">
        <v>27</v>
      </c>
      <c r="D1" s="9" t="s">
        <v>28</v>
      </c>
      <c r="E1" s="10"/>
      <c r="F1" s="10"/>
      <c r="J1" s="11" t="s">
        <v>29</v>
      </c>
      <c r="K1" s="12">
        <v>50</v>
      </c>
    </row>
    <row r="2" spans="1:11" x14ac:dyDescent="0.25">
      <c r="A2" s="13">
        <v>9.09</v>
      </c>
      <c r="B2" s="14">
        <v>4</v>
      </c>
      <c r="C2" s="14">
        <v>0.8</v>
      </c>
      <c r="D2" s="14">
        <f>(10*A2*B2)/C2</f>
        <v>454.5</v>
      </c>
      <c r="E2" s="10"/>
      <c r="F2" s="10"/>
      <c r="J2" s="11" t="s">
        <v>30</v>
      </c>
      <c r="K2" s="15">
        <v>9.09</v>
      </c>
    </row>
    <row r="3" spans="1:11" x14ac:dyDescent="0.25">
      <c r="A3" s="16"/>
      <c r="B3" s="10"/>
      <c r="C3" s="10"/>
      <c r="D3" s="10"/>
      <c r="E3" s="10"/>
      <c r="F3" s="10"/>
      <c r="J3" s="11" t="s">
        <v>31</v>
      </c>
      <c r="K3" s="12">
        <v>1.25</v>
      </c>
    </row>
    <row r="4" spans="1:11" x14ac:dyDescent="0.25">
      <c r="A4" s="10"/>
      <c r="B4" s="10"/>
      <c r="C4" s="10"/>
      <c r="D4" s="10"/>
      <c r="E4" s="10"/>
      <c r="F4" s="10"/>
      <c r="J4" s="11" t="s">
        <v>32</v>
      </c>
      <c r="K4" s="15">
        <v>5</v>
      </c>
    </row>
    <row r="5" spans="1:11" x14ac:dyDescent="0.25">
      <c r="A5" s="10"/>
      <c r="B5" s="10"/>
      <c r="C5" s="10"/>
      <c r="D5" s="10"/>
      <c r="E5" s="10"/>
      <c r="F5" s="10"/>
      <c r="J5" s="11" t="s">
        <v>33</v>
      </c>
      <c r="K5" s="12">
        <f>K1*K2</f>
        <v>454.5</v>
      </c>
    </row>
    <row r="6" spans="1:11" x14ac:dyDescent="0.25">
      <c r="A6" s="9" t="s">
        <v>34</v>
      </c>
      <c r="B6" s="9" t="s">
        <v>35</v>
      </c>
      <c r="C6" s="10"/>
      <c r="D6" s="10"/>
      <c r="E6" s="10"/>
      <c r="F6" s="10"/>
      <c r="J6" s="11" t="s">
        <v>36</v>
      </c>
      <c r="K6" s="15">
        <v>30</v>
      </c>
    </row>
    <row r="7" spans="1:11" x14ac:dyDescent="0.25">
      <c r="A7" s="8">
        <v>5</v>
      </c>
      <c r="B7" s="14">
        <f>D2/A7</f>
        <v>90.9</v>
      </c>
      <c r="C7" s="10" t="s">
        <v>41</v>
      </c>
      <c r="D7" s="10"/>
      <c r="E7" s="10"/>
      <c r="F7" s="10"/>
      <c r="J7" s="11" t="s">
        <v>37</v>
      </c>
      <c r="K7" s="15">
        <v>6</v>
      </c>
    </row>
    <row r="8" spans="1:11" x14ac:dyDescent="0.25">
      <c r="J8" s="11" t="s">
        <v>38</v>
      </c>
      <c r="K8" s="12">
        <f>K5*K6</f>
        <v>13635</v>
      </c>
    </row>
    <row r="9" spans="1:11" x14ac:dyDescent="0.25">
      <c r="J9" s="11" t="s">
        <v>39</v>
      </c>
      <c r="K9" s="12">
        <f>K8*K7</f>
        <v>81810</v>
      </c>
    </row>
    <row r="11" spans="1:11" ht="90" x14ac:dyDescent="0.25">
      <c r="A11" s="17" t="s">
        <v>40</v>
      </c>
      <c r="B11" s="18" t="s">
        <v>42</v>
      </c>
      <c r="K11" t="s">
        <v>40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CAFÉ</vt:lpstr>
      <vt:lpstr>PASTAGEM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2020-04-08T13:30:29Z</dcterms:created>
  <dcterms:modified xsi:type="dcterms:W3CDTF">2020-04-08T13:35:10Z</dcterms:modified>
</cp:coreProperties>
</file>